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1840" windowHeight="8100"/>
  </bookViews>
  <sheets>
    <sheet name="2020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3" l="1"/>
  <c r="D63" i="3"/>
  <c r="E63" i="3"/>
  <c r="I63" i="3"/>
  <c r="D62" i="3"/>
  <c r="E62" i="3"/>
  <c r="I62" i="3"/>
  <c r="D61" i="3"/>
  <c r="E61" i="3"/>
  <c r="I61" i="3"/>
  <c r="D60" i="3"/>
  <c r="E60" i="3"/>
  <c r="I60" i="3"/>
  <c r="D59" i="3"/>
  <c r="E59" i="3"/>
  <c r="I59" i="3"/>
  <c r="I58" i="3"/>
  <c r="E58" i="3"/>
  <c r="D58" i="3"/>
  <c r="C26" i="3"/>
  <c r="D25" i="3"/>
  <c r="E25" i="3"/>
  <c r="I25" i="3"/>
  <c r="D24" i="3"/>
  <c r="E24" i="3"/>
  <c r="I24" i="3"/>
  <c r="D23" i="3"/>
  <c r="E23" i="3"/>
  <c r="I23" i="3"/>
  <c r="D22" i="3"/>
  <c r="E22" i="3"/>
  <c r="I22" i="3"/>
  <c r="D21" i="3"/>
  <c r="E21" i="3"/>
  <c r="I21" i="3"/>
  <c r="D57" i="3"/>
  <c r="E57" i="3"/>
  <c r="I57" i="3"/>
  <c r="D56" i="3"/>
  <c r="E56" i="3"/>
  <c r="I56" i="3"/>
  <c r="D20" i="3"/>
  <c r="E20" i="3"/>
  <c r="D19" i="3"/>
  <c r="E19" i="3"/>
  <c r="D55" i="3"/>
  <c r="E55" i="3"/>
  <c r="I55" i="3"/>
  <c r="D54" i="3"/>
  <c r="E54" i="3"/>
  <c r="I54" i="3"/>
  <c r="D53" i="3"/>
  <c r="E53" i="3"/>
  <c r="I53" i="3"/>
  <c r="D52" i="3"/>
  <c r="E52" i="3"/>
  <c r="I52" i="3"/>
  <c r="I13" i="3"/>
  <c r="I14" i="3"/>
  <c r="I15" i="3"/>
  <c r="I16" i="3"/>
  <c r="I17" i="3"/>
  <c r="I18" i="3"/>
  <c r="I19" i="3"/>
  <c r="I20" i="3"/>
  <c r="E13" i="3"/>
  <c r="E14" i="3"/>
  <c r="E15" i="3"/>
  <c r="E16" i="3"/>
  <c r="E17" i="3"/>
  <c r="E18" i="3"/>
  <c r="D13" i="3"/>
  <c r="D26" i="3" s="1"/>
  <c r="D14" i="3"/>
  <c r="D15" i="3"/>
  <c r="D16" i="3"/>
  <c r="D17" i="3"/>
  <c r="D18" i="3"/>
  <c r="I12" i="3"/>
  <c r="I26" i="3" s="1"/>
  <c r="D12" i="3"/>
  <c r="E12" i="3"/>
  <c r="E26" i="3" s="1"/>
  <c r="D51" i="3"/>
  <c r="E51" i="3"/>
  <c r="I51" i="3"/>
  <c r="D50" i="3"/>
  <c r="E50" i="3"/>
  <c r="I50" i="3"/>
  <c r="D49" i="3"/>
  <c r="E49" i="3"/>
  <c r="I49" i="3"/>
  <c r="D48" i="3"/>
  <c r="E48" i="3"/>
  <c r="I48" i="3"/>
  <c r="D47" i="3"/>
  <c r="E47" i="3"/>
  <c r="D46" i="3"/>
  <c r="E46" i="3"/>
  <c r="D45" i="3"/>
  <c r="E45" i="3"/>
  <c r="D44" i="3"/>
  <c r="E44" i="3"/>
  <c r="I38" i="3"/>
  <c r="I39" i="3"/>
  <c r="I40" i="3"/>
  <c r="I41" i="3"/>
  <c r="I42" i="3"/>
  <c r="I43" i="3"/>
  <c r="I44" i="3"/>
  <c r="I45" i="3"/>
  <c r="I46" i="3"/>
  <c r="I47" i="3"/>
  <c r="E38" i="3"/>
  <c r="E39" i="3"/>
  <c r="E40" i="3"/>
  <c r="E41" i="3"/>
  <c r="E42" i="3"/>
  <c r="E43" i="3"/>
  <c r="D38" i="3"/>
  <c r="D39" i="3"/>
  <c r="D40" i="3"/>
  <c r="D41" i="3"/>
  <c r="D42" i="3"/>
  <c r="D43" i="3"/>
  <c r="I37" i="3"/>
  <c r="E37" i="3"/>
  <c r="D37" i="3"/>
  <c r="E64" i="3" l="1"/>
  <c r="D64" i="3"/>
  <c r="I64" i="3"/>
  <c r="I6" i="3" l="1"/>
  <c r="E6" i="3"/>
  <c r="D6" i="3"/>
  <c r="C6" i="3"/>
</calcChain>
</file>

<file path=xl/sharedStrings.xml><?xml version="1.0" encoding="utf-8"?>
<sst xmlns="http://schemas.openxmlformats.org/spreadsheetml/2006/main" count="239" uniqueCount="108">
  <si>
    <t>№</t>
  </si>
  <si>
    <t>Наименование объекта</t>
  </si>
  <si>
    <t>Общая сумма</t>
  </si>
  <si>
    <t>Сумма договора с НДС</t>
  </si>
  <si>
    <t>№ и дата договора</t>
  </si>
  <si>
    <t>Срок ввода</t>
  </si>
  <si>
    <t>Программа</t>
  </si>
  <si>
    <t>Способ закупки</t>
  </si>
  <si>
    <t>ИТОГО</t>
  </si>
  <si>
    <t>По строительству</t>
  </si>
  <si>
    <t>По товарам</t>
  </si>
  <si>
    <t>По услугам</t>
  </si>
  <si>
    <t>Технический надзор № и дата договора</t>
  </si>
  <si>
    <t>Авторский надзор № и дата договора</t>
  </si>
  <si>
    <t>Подрядчик БИН</t>
  </si>
  <si>
    <t>Сумма оплаченных работ</t>
  </si>
  <si>
    <t>Заказчик БИН</t>
  </si>
  <si>
    <t xml:space="preserve">Наличие ПСД на реконструкцию, капитальный ремонт, строительство. Наличие дефектной ведомости (дата, номер и т.п.) </t>
  </si>
  <si>
    <t xml:space="preserve">Потенциальный поставщик занявший 2 место </t>
  </si>
  <si>
    <t>Потенциальный поставщик занявший 2 место</t>
  </si>
  <si>
    <t>сумма выполненных услуг</t>
  </si>
  <si>
    <t>Сумма оплаченных услуг</t>
  </si>
  <si>
    <t>№ 1 от 21.01.2020</t>
  </si>
  <si>
    <t>Из одного источника путем прямого заключения договора</t>
  </si>
  <si>
    <t>Коммунальное государственное учреждение "Карагандинская областная психолого-медико-педагогическая консультация №2" управления образования Карагандинской области</t>
  </si>
  <si>
    <t>№ 4 от 23.01.2020</t>
  </si>
  <si>
    <t>070941006683</t>
  </si>
  <si>
    <t xml:space="preserve"> 171141021057</t>
  </si>
  <si>
    <t>980640003741</t>
  </si>
  <si>
    <t>№ 4 от 23.01.2021</t>
  </si>
  <si>
    <t>640521450474</t>
  </si>
  <si>
    <t>№ 6 от 20.01.2020</t>
  </si>
  <si>
    <t xml:space="preserve"> 140340010789</t>
  </si>
  <si>
    <t>№ 7 от 24.01.2020</t>
  </si>
  <si>
    <t xml:space="preserve"> 041040002624</t>
  </si>
  <si>
    <t>№ 8 от 30.01.2020</t>
  </si>
  <si>
    <t xml:space="preserve"> 950340001293</t>
  </si>
  <si>
    <t>№ 9 от 30.01.2020</t>
  </si>
  <si>
    <t>№ 10 от 29.01.2020</t>
  </si>
  <si>
    <t xml:space="preserve"> 550328400519</t>
  </si>
  <si>
    <t>№ 11 от 28.11.2020</t>
  </si>
  <si>
    <t xml:space="preserve"> 151240019822</t>
  </si>
  <si>
    <t>№ 2 от 31.01.2020</t>
  </si>
  <si>
    <t>№ 3 от 31.01.2020</t>
  </si>
  <si>
    <t xml:space="preserve"> 860825350456</t>
  </si>
  <si>
    <t>№ 12 от 11.03.2020</t>
  </si>
  <si>
    <t>№ 13 от 11.03.2020</t>
  </si>
  <si>
    <t xml:space="preserve"> 081040019806</t>
  </si>
  <si>
    <t>№ 15 от 06.03.2020</t>
  </si>
  <si>
    <t xml:space="preserve"> 150741015682</t>
  </si>
  <si>
    <t>№ 16 от 06.03.2020</t>
  </si>
  <si>
    <t xml:space="preserve"> 190540027066</t>
  </si>
  <si>
    <t>№ 17 от 10.03.2020</t>
  </si>
  <si>
    <t>№ 18 от 10.03.2020</t>
  </si>
  <si>
    <t>№ 19 от 10.03.2020</t>
  </si>
  <si>
    <t>190440033433</t>
  </si>
  <si>
    <t>№ 14 от 16.03.2020</t>
  </si>
  <si>
    <t xml:space="preserve"> 161240004053</t>
  </si>
  <si>
    <t>№ 20 от 12.03.2020</t>
  </si>
  <si>
    <t xml:space="preserve"> 160840018052</t>
  </si>
  <si>
    <t>№ 23 от 20.03.2020</t>
  </si>
  <si>
    <t>№ 24 от 20.03.2020</t>
  </si>
  <si>
    <t xml:space="preserve"> 170840008344</t>
  </si>
  <si>
    <t>№ 25 от 20.03.2020</t>
  </si>
  <si>
    <t xml:space="preserve"> 121140019863</t>
  </si>
  <si>
    <t>№ 26 от 07.04.2020</t>
  </si>
  <si>
    <t>№ 29 от 10.04.2020</t>
  </si>
  <si>
    <t xml:space="preserve"> 820717451040</t>
  </si>
  <si>
    <t xml:space="preserve"> 180640018435</t>
  </si>
  <si>
    <t>№ 30 от 05.06.2020</t>
  </si>
  <si>
    <t xml:space="preserve"> 160740006392</t>
  </si>
  <si>
    <t>№ 31 от 02.06.2020</t>
  </si>
  <si>
    <t xml:space="preserve"> Запрос ценовых предложений</t>
  </si>
  <si>
    <t>"САМҒАУ ГРУП" ЖШС 140140013230</t>
  </si>
  <si>
    <t xml:space="preserve"> 130840019471</t>
  </si>
  <si>
    <t>№ 32 от 09.06.2020</t>
  </si>
  <si>
    <t>№ 33 от 09.06.2020</t>
  </si>
  <si>
    <t xml:space="preserve"> 880524450053</t>
  </si>
  <si>
    <t>№ 34 от 17.06.2020</t>
  </si>
  <si>
    <t xml:space="preserve"> 991141005531</t>
  </si>
  <si>
    <t>№ 36 от 15.06.2020</t>
  </si>
  <si>
    <t xml:space="preserve"> 650708399012</t>
  </si>
  <si>
    <t>№ 37 от 19.06.2020</t>
  </si>
  <si>
    <t xml:space="preserve"> 850412400855</t>
  </si>
  <si>
    <t>№ 38 от 18.06.2020</t>
  </si>
  <si>
    <t xml:space="preserve"> 010940006459</t>
  </si>
  <si>
    <t>№ 39 от 22.06.2020</t>
  </si>
  <si>
    <t>№ 43 от 17.09.2020</t>
  </si>
  <si>
    <t xml:space="preserve"> 170240002968</t>
  </si>
  <si>
    <t>№ 44 от 25.09.2020</t>
  </si>
  <si>
    <t xml:space="preserve"> 170840026927</t>
  </si>
  <si>
    <t>№ 45 от 27.09.2020</t>
  </si>
  <si>
    <t>№ 46 от 28.09.2020</t>
  </si>
  <si>
    <t xml:space="preserve"> 811227450366</t>
  </si>
  <si>
    <t>№ 47 от 28.09.2020</t>
  </si>
  <si>
    <t>№ 48 от 05.10.2020</t>
  </si>
  <si>
    <t>991141005531</t>
  </si>
  <si>
    <t>№ 49 от 23.11.2020</t>
  </si>
  <si>
    <t>сумма выполненных работ</t>
  </si>
  <si>
    <t>Общая сумма, тенге</t>
  </si>
  <si>
    <t>№ 42 от 22.09.2020</t>
  </si>
  <si>
    <t xml:space="preserve"> 930840000814</t>
  </si>
  <si>
    <t>№ 40 от 17.09.2020</t>
  </si>
  <si>
    <t>№ 35 от 17.06.2020</t>
  </si>
  <si>
    <t xml:space="preserve"> 860430451522</t>
  </si>
  <si>
    <t>№ 28 от 07.04.2020</t>
  </si>
  <si>
    <t xml:space="preserve"> 820625451357</t>
  </si>
  <si>
    <t>№ 27 от 11.04.2020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</si>
</sst>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"/>
    <numFmt numFmtId="166" formatCode="00"/>
    <numFmt numFmtId="167" formatCode="\€#,##0;&quot;-€&quot;#,##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5" fontId="8" fillId="0" borderId="3">
      <alignment horizontal="center" vertical="top" wrapText="1"/>
    </xf>
    <xf numFmtId="165" fontId="8" fillId="0" borderId="3">
      <alignment horizontal="center" vertical="top" wrapText="1"/>
    </xf>
    <xf numFmtId="0" fontId="8" fillId="0" borderId="3">
      <alignment horizontal="left" vertical="top"/>
    </xf>
    <xf numFmtId="0" fontId="9" fillId="4" borderId="3">
      <alignment horizontal="left" vertical="top" wrapText="1"/>
    </xf>
    <xf numFmtId="0" fontId="9" fillId="4" borderId="3">
      <alignment horizontal="left" vertical="top" wrapText="1"/>
    </xf>
    <xf numFmtId="0" fontId="10" fillId="0" borderId="3">
      <alignment horizontal="left" vertical="top" wrapText="1"/>
    </xf>
    <xf numFmtId="0" fontId="8" fillId="0" borderId="3">
      <alignment horizontal="left" vertical="top" wrapText="1"/>
    </xf>
    <xf numFmtId="0" fontId="11" fillId="0" borderId="3">
      <alignment horizontal="left" vertical="top" wrapText="1"/>
    </xf>
    <xf numFmtId="0" fontId="12" fillId="0" borderId="0">
      <alignment horizontal="center" vertical="center"/>
    </xf>
    <xf numFmtId="0" fontId="12" fillId="0" borderId="0">
      <alignment horizontal="left" vertical="center"/>
    </xf>
    <xf numFmtId="0" fontId="13" fillId="0" borderId="0">
      <alignment horizontal="left" vertical="top"/>
    </xf>
    <xf numFmtId="0" fontId="14" fillId="0" borderId="3">
      <alignment horizontal="center" vertical="top" wrapText="1"/>
    </xf>
    <xf numFmtId="0" fontId="14" fillId="0" borderId="3">
      <alignment horizontal="center" vertical="top" wrapText="1"/>
    </xf>
    <xf numFmtId="166" fontId="14" fillId="0" borderId="3">
      <alignment horizontal="center" vertical="top" wrapText="1"/>
    </xf>
    <xf numFmtId="165" fontId="14" fillId="0" borderId="3">
      <alignment horizontal="center" vertical="top" wrapText="1"/>
    </xf>
    <xf numFmtId="0" fontId="15" fillId="0" borderId="0"/>
    <xf numFmtId="0" fontId="15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7" fillId="0" borderId="0"/>
    <xf numFmtId="0" fontId="3" fillId="0" borderId="0">
      <alignment horizontal="center"/>
    </xf>
    <xf numFmtId="0" fontId="18" fillId="0" borderId="0"/>
    <xf numFmtId="0" fontId="18" fillId="0" borderId="0"/>
    <xf numFmtId="0" fontId="3" fillId="0" borderId="0">
      <alignment horizontal="center"/>
    </xf>
    <xf numFmtId="0" fontId="3" fillId="0" borderId="0">
      <alignment horizontal="center"/>
    </xf>
    <xf numFmtId="0" fontId="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5" fillId="0" borderId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3" borderId="0" xfId="0" applyNumberFormat="1" applyFont="1" applyFill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2" borderId="10" xfId="0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 wrapText="1"/>
    </xf>
    <xf numFmtId="1" fontId="0" fillId="2" borderId="1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2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" fontId="0" fillId="0" borderId="27" xfId="0" applyNumberFormat="1" applyFont="1" applyBorder="1" applyAlignment="1">
      <alignment horizontal="center" vertical="center" wrapText="1"/>
    </xf>
    <xf numFmtId="1" fontId="0" fillId="0" borderId="28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" fontId="0" fillId="0" borderId="29" xfId="0" applyNumberFormat="1" applyFont="1" applyBorder="1" applyAlignment="1">
      <alignment horizontal="center" vertical="center" wrapText="1"/>
    </xf>
    <xf numFmtId="1" fontId="0" fillId="2" borderId="19" xfId="0" applyNumberFormat="1" applyFont="1" applyFill="1" applyBorder="1" applyAlignment="1">
      <alignment horizontal="center" vertical="center" wrapText="1"/>
    </xf>
    <xf numFmtId="1" fontId="0" fillId="2" borderId="20" xfId="0" applyNumberFormat="1" applyFont="1" applyFill="1" applyBorder="1" applyAlignment="1">
      <alignment horizontal="center" vertical="center" wrapText="1"/>
    </xf>
    <xf numFmtId="1" fontId="0" fillId="2" borderId="17" xfId="0" applyNumberFormat="1" applyFont="1" applyFill="1" applyBorder="1" applyAlignment="1">
      <alignment horizontal="center" vertical="center" wrapText="1"/>
    </xf>
    <xf numFmtId="1" fontId="0" fillId="2" borderId="18" xfId="0" applyNumberFormat="1" applyFont="1" applyFill="1" applyBorder="1" applyAlignment="1">
      <alignment horizontal="center" vertical="center" wrapText="1"/>
    </xf>
    <xf numFmtId="1" fontId="0" fillId="2" borderId="23" xfId="0" applyNumberFormat="1" applyFont="1" applyFill="1" applyBorder="1" applyAlignment="1">
      <alignment horizontal="center" vertical="center" wrapText="1"/>
    </xf>
    <xf numFmtId="1" fontId="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1" fontId="0" fillId="2" borderId="15" xfId="0" applyNumberFormat="1" applyFont="1" applyFill="1" applyBorder="1" applyAlignment="1">
      <alignment horizontal="center" vertical="center" wrapText="1"/>
    </xf>
    <xf numFmtId="1" fontId="0" fillId="2" borderId="16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0" fillId="2" borderId="13" xfId="0" applyNumberFormat="1" applyFont="1" applyFill="1" applyBorder="1" applyAlignment="1">
      <alignment horizontal="center" vertical="center" wrapText="1"/>
    </xf>
    <xf numFmtId="1" fontId="0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left" vertical="top" wrapText="1"/>
    </xf>
    <xf numFmtId="1" fontId="4" fillId="2" borderId="18" xfId="0" applyNumberFormat="1" applyFont="1" applyFill="1" applyBorder="1" applyAlignment="1">
      <alignment horizontal="left" vertical="top" wrapText="1"/>
    </xf>
  </cellXfs>
  <cellStyles count="46">
    <cellStyle name="_x0005__x001c_" xfId="2"/>
    <cellStyle name="_20.12.2010г." xfId="3"/>
    <cellStyle name="_Новый 2011г. инвест" xfId="4"/>
    <cellStyle name="_ОТ АСИИ" xfId="5"/>
    <cellStyle name="_По ЕБК на 20.10.2010г " xfId="6"/>
    <cellStyle name="_после корректоров Приложения 1-4, 6-11 (рус)" xfId="7"/>
    <cellStyle name="_приложение 4 (рус)" xfId="8"/>
    <cellStyle name="_Приложение №1 на 2011-2013 от 15.12.2010г." xfId="9"/>
    <cellStyle name="_РБ плюс  ОБ на 2010-2012 по ЕБК" xfId="10"/>
    <cellStyle name="Cell4" xfId="11"/>
    <cellStyle name="Cell5" xfId="12"/>
    <cellStyle name="Heading1" xfId="13"/>
    <cellStyle name="Name1" xfId="14"/>
    <cellStyle name="Name2" xfId="15"/>
    <cellStyle name="Name3" xfId="16"/>
    <cellStyle name="Name4" xfId="17"/>
    <cellStyle name="Name5" xfId="18"/>
    <cellStyle name="S12" xfId="19"/>
    <cellStyle name="S13" xfId="20"/>
    <cellStyle name="S4" xfId="21"/>
    <cellStyle name="White2" xfId="22"/>
    <cellStyle name="White2 2" xfId="23"/>
    <cellStyle name="White2 3" xfId="24"/>
    <cellStyle name="White3" xfId="25"/>
    <cellStyle name="Обычный" xfId="0" builtinId="0"/>
    <cellStyle name="Обычный 2" xfId="26"/>
    <cellStyle name="Обычный 2 2" xfId="27"/>
    <cellStyle name="Обычный 2 3" xfId="28"/>
    <cellStyle name="Обычный 2 4" xfId="29"/>
    <cellStyle name="Обычный 2 5" xfId="30"/>
    <cellStyle name="Обычный 3" xfId="31"/>
    <cellStyle name="Обычный 3 2" xfId="32"/>
    <cellStyle name="Обычный 3 3" xfId="33"/>
    <cellStyle name="Обычный 4" xfId="34"/>
    <cellStyle name="Обычный 5" xfId="35"/>
    <cellStyle name="Обычный 6" xfId="36"/>
    <cellStyle name="Обычный 7" xfId="37"/>
    <cellStyle name="Обычный 8" xfId="38"/>
    <cellStyle name="Стиль 1" xfId="39"/>
    <cellStyle name="Стиль 1 2" xfId="40"/>
    <cellStyle name="Стиль 1 3" xfId="41"/>
    <cellStyle name="Финансовый 2" xfId="42"/>
    <cellStyle name="Финансовый 2 2" xfId="43"/>
    <cellStyle name="Финансовый 2 3" xfId="44"/>
    <cellStyle name="Финансовый 3" xfId="1"/>
    <cellStyle name="Финансовый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tabSelected="1" topLeftCell="A55" zoomScale="80" zoomScaleNormal="80" workbookViewId="0">
      <selection activeCell="B63" sqref="B63"/>
    </sheetView>
  </sheetViews>
  <sheetFormatPr defaultColWidth="9.140625" defaultRowHeight="15.75"/>
  <cols>
    <col min="1" max="1" width="4.85546875" style="1" customWidth="1"/>
    <col min="2" max="2" width="47.42578125" style="4" customWidth="1"/>
    <col min="3" max="5" width="16.5703125" style="20" customWidth="1"/>
    <col min="6" max="6" width="27" style="20" customWidth="1"/>
    <col min="7" max="7" width="24.85546875" style="31" customWidth="1"/>
    <col min="8" max="8" width="24.85546875" style="7" customWidth="1"/>
    <col min="9" max="9" width="21.28515625" style="20" customWidth="1"/>
    <col min="10" max="10" width="18.85546875" style="7" customWidth="1"/>
    <col min="11" max="11" width="20.85546875" style="8" customWidth="1"/>
    <col min="12" max="12" width="20.5703125" style="8" customWidth="1"/>
    <col min="13" max="13" width="15" style="7" customWidth="1"/>
    <col min="14" max="14" width="22.85546875" style="7" customWidth="1"/>
    <col min="15" max="15" width="22.28515625" style="7" customWidth="1"/>
    <col min="16" max="16" width="16.5703125" style="1" customWidth="1"/>
    <col min="17" max="16384" width="9.140625" style="1"/>
  </cols>
  <sheetData>
    <row r="2" spans="1:16" ht="21.75" thickBot="1">
      <c r="B2" s="21" t="s">
        <v>9</v>
      </c>
    </row>
    <row r="3" spans="1:16" ht="23.25" customHeight="1">
      <c r="A3" s="55" t="s">
        <v>0</v>
      </c>
      <c r="B3" s="57" t="s">
        <v>1</v>
      </c>
      <c r="C3" s="59" t="s">
        <v>2</v>
      </c>
      <c r="D3" s="59" t="s">
        <v>98</v>
      </c>
      <c r="E3" s="59" t="s">
        <v>15</v>
      </c>
      <c r="F3" s="61" t="s">
        <v>17</v>
      </c>
      <c r="G3" s="47" t="s">
        <v>14</v>
      </c>
      <c r="H3" s="49" t="s">
        <v>16</v>
      </c>
      <c r="I3" s="51" t="s">
        <v>3</v>
      </c>
      <c r="J3" s="53" t="s">
        <v>4</v>
      </c>
      <c r="K3" s="53" t="s">
        <v>12</v>
      </c>
      <c r="L3" s="53" t="s">
        <v>13</v>
      </c>
      <c r="M3" s="39" t="s">
        <v>5</v>
      </c>
      <c r="N3" s="41" t="s">
        <v>6</v>
      </c>
      <c r="O3" s="43" t="s">
        <v>7</v>
      </c>
      <c r="P3" s="45" t="s">
        <v>18</v>
      </c>
    </row>
    <row r="4" spans="1:16" ht="85.5" customHeight="1">
      <c r="A4" s="56"/>
      <c r="B4" s="58"/>
      <c r="C4" s="60"/>
      <c r="D4" s="60"/>
      <c r="E4" s="60"/>
      <c r="F4" s="62"/>
      <c r="G4" s="48"/>
      <c r="H4" s="50"/>
      <c r="I4" s="52"/>
      <c r="J4" s="54"/>
      <c r="K4" s="54"/>
      <c r="L4" s="54"/>
      <c r="M4" s="40"/>
      <c r="N4" s="42"/>
      <c r="O4" s="44"/>
      <c r="P4" s="46"/>
    </row>
    <row r="5" spans="1:16">
      <c r="A5" s="3">
        <v>1</v>
      </c>
      <c r="B5" s="9"/>
      <c r="C5" s="16"/>
      <c r="D5" s="18"/>
      <c r="E5" s="17"/>
      <c r="F5" s="25"/>
      <c r="G5" s="32"/>
      <c r="H5" s="23"/>
      <c r="I5" s="17"/>
      <c r="J5" s="5"/>
      <c r="K5" s="6"/>
      <c r="L5" s="6"/>
      <c r="M5" s="13"/>
      <c r="N5" s="12"/>
      <c r="O5" s="27"/>
      <c r="P5" s="28"/>
    </row>
    <row r="6" spans="1:16" s="26" customFormat="1" ht="16.5" thickBot="1">
      <c r="A6" s="2"/>
      <c r="B6" s="10" t="s">
        <v>8</v>
      </c>
      <c r="C6" s="19">
        <f>SUM(C5:C5)</f>
        <v>0</v>
      </c>
      <c r="D6" s="19">
        <f>SUM(D5:D5)</f>
        <v>0</v>
      </c>
      <c r="E6" s="19">
        <f>SUM(E5:E5)</f>
        <v>0</v>
      </c>
      <c r="F6" s="22"/>
      <c r="G6" s="33"/>
      <c r="H6" s="24"/>
      <c r="I6" s="19">
        <f>SUM(I5:I5)</f>
        <v>0</v>
      </c>
      <c r="J6" s="14"/>
      <c r="K6" s="14"/>
      <c r="L6" s="14"/>
      <c r="M6" s="15"/>
      <c r="N6" s="11"/>
      <c r="O6" s="24"/>
      <c r="P6" s="2"/>
    </row>
    <row r="9" spans="1:16" ht="21.75" thickBot="1">
      <c r="B9" s="21" t="s">
        <v>10</v>
      </c>
    </row>
    <row r="10" spans="1:16" ht="23.25" customHeight="1">
      <c r="A10" s="55" t="s">
        <v>0</v>
      </c>
      <c r="B10" s="57" t="s">
        <v>1</v>
      </c>
      <c r="C10" s="59" t="s">
        <v>99</v>
      </c>
      <c r="D10" s="59" t="s">
        <v>98</v>
      </c>
      <c r="E10" s="59" t="s">
        <v>15</v>
      </c>
      <c r="F10" s="61" t="s">
        <v>17</v>
      </c>
      <c r="G10" s="47" t="s">
        <v>14</v>
      </c>
      <c r="H10" s="49" t="s">
        <v>16</v>
      </c>
      <c r="I10" s="51" t="s">
        <v>3</v>
      </c>
      <c r="J10" s="53" t="s">
        <v>4</v>
      </c>
      <c r="K10" s="53" t="s">
        <v>12</v>
      </c>
      <c r="L10" s="53" t="s">
        <v>13</v>
      </c>
      <c r="M10" s="39" t="s">
        <v>5</v>
      </c>
      <c r="N10" s="41" t="s">
        <v>6</v>
      </c>
      <c r="O10" s="43" t="s">
        <v>7</v>
      </c>
      <c r="P10" s="45" t="s">
        <v>19</v>
      </c>
    </row>
    <row r="11" spans="1:16" ht="85.5" customHeight="1">
      <c r="A11" s="56"/>
      <c r="B11" s="58"/>
      <c r="C11" s="60"/>
      <c r="D11" s="60"/>
      <c r="E11" s="60"/>
      <c r="F11" s="62"/>
      <c r="G11" s="48"/>
      <c r="H11" s="50"/>
      <c r="I11" s="52"/>
      <c r="J11" s="54"/>
      <c r="K11" s="54"/>
      <c r="L11" s="54"/>
      <c r="M11" s="40"/>
      <c r="N11" s="42"/>
      <c r="O11" s="44"/>
      <c r="P11" s="46"/>
    </row>
    <row r="12" spans="1:16" ht="60">
      <c r="A12" s="3">
        <v>1</v>
      </c>
      <c r="B12" s="9" t="s">
        <v>24</v>
      </c>
      <c r="C12" s="17">
        <v>40675</v>
      </c>
      <c r="D12" s="17">
        <f>C12</f>
        <v>40675</v>
      </c>
      <c r="E12" s="17">
        <f>C12</f>
        <v>40675</v>
      </c>
      <c r="F12" s="17"/>
      <c r="G12" s="37" t="s">
        <v>59</v>
      </c>
      <c r="H12" s="5">
        <v>161140031413</v>
      </c>
      <c r="I12" s="17">
        <f>C12</f>
        <v>40675</v>
      </c>
      <c r="J12" s="5" t="s">
        <v>60</v>
      </c>
      <c r="K12" s="6"/>
      <c r="L12" s="6"/>
      <c r="M12" s="5"/>
      <c r="N12" s="5">
        <v>261011015149</v>
      </c>
      <c r="O12" s="38" t="s">
        <v>23</v>
      </c>
      <c r="P12" s="30"/>
    </row>
    <row r="13" spans="1:16" ht="60">
      <c r="A13" s="3">
        <v>2</v>
      </c>
      <c r="B13" s="9" t="s">
        <v>24</v>
      </c>
      <c r="C13" s="17">
        <v>136550</v>
      </c>
      <c r="D13" s="17">
        <f t="shared" ref="D13:D25" si="0">C13</f>
        <v>136550</v>
      </c>
      <c r="E13" s="17">
        <f t="shared" ref="E13:E25" si="1">C13</f>
        <v>136550</v>
      </c>
      <c r="F13" s="17"/>
      <c r="G13" s="37" t="s">
        <v>67</v>
      </c>
      <c r="H13" s="5">
        <v>161140031413</v>
      </c>
      <c r="I13" s="17">
        <f t="shared" ref="I13:I25" si="2">C13</f>
        <v>136550</v>
      </c>
      <c r="J13" s="5" t="s">
        <v>61</v>
      </c>
      <c r="K13" s="6"/>
      <c r="L13" s="6"/>
      <c r="M13" s="5"/>
      <c r="N13" s="5">
        <v>261011015149</v>
      </c>
      <c r="O13" s="38" t="s">
        <v>23</v>
      </c>
      <c r="P13" s="30"/>
    </row>
    <row r="14" spans="1:16" ht="60">
      <c r="A14" s="3">
        <v>3</v>
      </c>
      <c r="B14" s="9" t="s">
        <v>24</v>
      </c>
      <c r="C14" s="17">
        <v>221000</v>
      </c>
      <c r="D14" s="17">
        <f t="shared" si="0"/>
        <v>221000</v>
      </c>
      <c r="E14" s="17">
        <f t="shared" si="1"/>
        <v>221000</v>
      </c>
      <c r="F14" s="17"/>
      <c r="G14" s="37" t="s">
        <v>64</v>
      </c>
      <c r="H14" s="5">
        <v>161140031413</v>
      </c>
      <c r="I14" s="17">
        <f t="shared" si="2"/>
        <v>221000</v>
      </c>
      <c r="J14" s="5" t="s">
        <v>66</v>
      </c>
      <c r="K14" s="6"/>
      <c r="L14" s="6"/>
      <c r="M14" s="5"/>
      <c r="N14" s="5">
        <v>261011015149</v>
      </c>
      <c r="O14" s="38" t="s">
        <v>23</v>
      </c>
      <c r="P14" s="30"/>
    </row>
    <row r="15" spans="1:16" ht="60">
      <c r="A15" s="3">
        <v>4</v>
      </c>
      <c r="B15" s="9" t="s">
        <v>24</v>
      </c>
      <c r="C15" s="17">
        <v>210000</v>
      </c>
      <c r="D15" s="17">
        <f t="shared" si="0"/>
        <v>210000</v>
      </c>
      <c r="E15" s="17">
        <f t="shared" si="1"/>
        <v>210000</v>
      </c>
      <c r="F15" s="17"/>
      <c r="G15" s="37" t="s">
        <v>70</v>
      </c>
      <c r="H15" s="5">
        <v>161140031413</v>
      </c>
      <c r="I15" s="17">
        <f t="shared" si="2"/>
        <v>210000</v>
      </c>
      <c r="J15" s="5" t="s">
        <v>71</v>
      </c>
      <c r="K15" s="6"/>
      <c r="L15" s="6"/>
      <c r="M15" s="5"/>
      <c r="N15" s="5">
        <v>261011015149</v>
      </c>
      <c r="O15" s="38" t="s">
        <v>72</v>
      </c>
      <c r="P15" s="34" t="s">
        <v>73</v>
      </c>
    </row>
    <row r="16" spans="1:16" ht="60">
      <c r="A16" s="3">
        <v>5</v>
      </c>
      <c r="B16" s="9" t="s">
        <v>24</v>
      </c>
      <c r="C16" s="17">
        <v>134400</v>
      </c>
      <c r="D16" s="17">
        <f t="shared" si="0"/>
        <v>134400</v>
      </c>
      <c r="E16" s="17">
        <f t="shared" si="1"/>
        <v>134400</v>
      </c>
      <c r="F16" s="17"/>
      <c r="G16" s="37" t="s">
        <v>74</v>
      </c>
      <c r="H16" s="5">
        <v>161140031413</v>
      </c>
      <c r="I16" s="17">
        <f t="shared" si="2"/>
        <v>134400</v>
      </c>
      <c r="J16" s="5" t="s">
        <v>75</v>
      </c>
      <c r="K16" s="6"/>
      <c r="L16" s="6"/>
      <c r="M16" s="5"/>
      <c r="N16" s="5">
        <v>261011015149</v>
      </c>
      <c r="O16" s="38" t="s">
        <v>23</v>
      </c>
      <c r="P16" s="30"/>
    </row>
    <row r="17" spans="1:17" ht="60">
      <c r="A17" s="3">
        <v>6</v>
      </c>
      <c r="B17" s="9" t="s">
        <v>24</v>
      </c>
      <c r="C17" s="17">
        <v>61600</v>
      </c>
      <c r="D17" s="17">
        <f t="shared" si="0"/>
        <v>61600</v>
      </c>
      <c r="E17" s="17">
        <f t="shared" si="1"/>
        <v>61600</v>
      </c>
      <c r="F17" s="17"/>
      <c r="G17" s="37" t="s">
        <v>74</v>
      </c>
      <c r="H17" s="5">
        <v>161140031413</v>
      </c>
      <c r="I17" s="17">
        <f t="shared" si="2"/>
        <v>61600</v>
      </c>
      <c r="J17" s="5" t="s">
        <v>76</v>
      </c>
      <c r="K17" s="6"/>
      <c r="L17" s="6"/>
      <c r="M17" s="5"/>
      <c r="N17" s="5">
        <v>261011015414</v>
      </c>
      <c r="O17" s="38" t="s">
        <v>23</v>
      </c>
      <c r="P17" s="30"/>
    </row>
    <row r="18" spans="1:17" ht="60">
      <c r="A18" s="3">
        <v>7</v>
      </c>
      <c r="B18" s="9" t="s">
        <v>24</v>
      </c>
      <c r="C18" s="17">
        <v>17000</v>
      </c>
      <c r="D18" s="17">
        <f t="shared" si="0"/>
        <v>17000</v>
      </c>
      <c r="E18" s="17">
        <f t="shared" si="1"/>
        <v>17000</v>
      </c>
      <c r="F18" s="17"/>
      <c r="G18" s="37" t="s">
        <v>77</v>
      </c>
      <c r="H18" s="5">
        <v>161140031413</v>
      </c>
      <c r="I18" s="17">
        <f t="shared" si="2"/>
        <v>17000</v>
      </c>
      <c r="J18" s="5" t="s">
        <v>78</v>
      </c>
      <c r="K18" s="6"/>
      <c r="L18" s="6"/>
      <c r="M18" s="5"/>
      <c r="N18" s="5">
        <v>261011015149</v>
      </c>
      <c r="O18" s="38" t="s">
        <v>23</v>
      </c>
      <c r="P18" s="30"/>
    </row>
    <row r="19" spans="1:17" ht="60">
      <c r="A19" s="3">
        <v>8</v>
      </c>
      <c r="B19" s="9" t="s">
        <v>24</v>
      </c>
      <c r="C19" s="17">
        <v>155000</v>
      </c>
      <c r="D19" s="17">
        <f t="shared" si="0"/>
        <v>155000</v>
      </c>
      <c r="E19" s="17">
        <f t="shared" si="1"/>
        <v>155000</v>
      </c>
      <c r="F19" s="17"/>
      <c r="G19" s="37" t="s">
        <v>81</v>
      </c>
      <c r="H19" s="5">
        <v>161140031413</v>
      </c>
      <c r="I19" s="17">
        <f t="shared" si="2"/>
        <v>155000</v>
      </c>
      <c r="J19" s="5" t="s">
        <v>82</v>
      </c>
      <c r="K19" s="6"/>
      <c r="L19" s="6"/>
      <c r="M19" s="5"/>
      <c r="N19" s="5">
        <v>261011015414</v>
      </c>
      <c r="O19" s="38" t="s">
        <v>23</v>
      </c>
      <c r="P19" s="30"/>
    </row>
    <row r="20" spans="1:17" ht="60">
      <c r="A20" s="3">
        <v>9</v>
      </c>
      <c r="B20" s="9" t="s">
        <v>24</v>
      </c>
      <c r="C20" s="17">
        <v>45100</v>
      </c>
      <c r="D20" s="17">
        <f t="shared" si="0"/>
        <v>45100</v>
      </c>
      <c r="E20" s="17">
        <f t="shared" si="1"/>
        <v>45100</v>
      </c>
      <c r="F20" s="17"/>
      <c r="G20" s="37" t="s">
        <v>83</v>
      </c>
      <c r="H20" s="5">
        <v>161140031413</v>
      </c>
      <c r="I20" s="17">
        <f t="shared" si="2"/>
        <v>45100</v>
      </c>
      <c r="J20" s="5" t="s">
        <v>84</v>
      </c>
      <c r="K20" s="6"/>
      <c r="L20" s="6"/>
      <c r="M20" s="5"/>
      <c r="N20" s="5">
        <v>261011015149</v>
      </c>
      <c r="O20" s="38" t="s">
        <v>23</v>
      </c>
      <c r="P20" s="30"/>
    </row>
    <row r="21" spans="1:17" ht="60">
      <c r="A21" s="3">
        <v>10</v>
      </c>
      <c r="B21" s="9" t="s">
        <v>24</v>
      </c>
      <c r="C21" s="17">
        <v>25750</v>
      </c>
      <c r="D21" s="17">
        <f t="shared" si="0"/>
        <v>25750</v>
      </c>
      <c r="E21" s="17">
        <f t="shared" si="1"/>
        <v>25750</v>
      </c>
      <c r="F21" s="17"/>
      <c r="G21" s="37" t="s">
        <v>88</v>
      </c>
      <c r="H21" s="5">
        <v>161140031413</v>
      </c>
      <c r="I21" s="17">
        <f t="shared" si="2"/>
        <v>25750</v>
      </c>
      <c r="J21" s="5" t="s">
        <v>89</v>
      </c>
      <c r="K21" s="6"/>
      <c r="L21" s="6"/>
      <c r="M21" s="5"/>
      <c r="N21" s="5">
        <v>261011015149</v>
      </c>
      <c r="O21" s="38" t="s">
        <v>23</v>
      </c>
      <c r="P21" s="30"/>
    </row>
    <row r="22" spans="1:17" ht="60">
      <c r="A22" s="3">
        <v>11</v>
      </c>
      <c r="B22" s="9" t="s">
        <v>24</v>
      </c>
      <c r="C22" s="17">
        <v>8360</v>
      </c>
      <c r="D22" s="17">
        <f t="shared" si="0"/>
        <v>8360</v>
      </c>
      <c r="E22" s="17">
        <f t="shared" si="1"/>
        <v>8360</v>
      </c>
      <c r="F22" s="17"/>
      <c r="G22" s="37" t="s">
        <v>90</v>
      </c>
      <c r="H22" s="5">
        <v>161140031413</v>
      </c>
      <c r="I22" s="17">
        <f t="shared" si="2"/>
        <v>8360</v>
      </c>
      <c r="J22" s="5" t="s">
        <v>91</v>
      </c>
      <c r="K22" s="6"/>
      <c r="L22" s="6"/>
      <c r="M22" s="5"/>
      <c r="N22" s="5">
        <v>261011015149</v>
      </c>
      <c r="O22" s="38" t="s">
        <v>23</v>
      </c>
      <c r="P22" s="30"/>
    </row>
    <row r="23" spans="1:17" ht="60">
      <c r="A23" s="3">
        <v>12</v>
      </c>
      <c r="B23" s="9" t="s">
        <v>24</v>
      </c>
      <c r="C23" s="17">
        <v>41175</v>
      </c>
      <c r="D23" s="17">
        <f t="shared" si="0"/>
        <v>41175</v>
      </c>
      <c r="E23" s="17">
        <f t="shared" si="1"/>
        <v>41175</v>
      </c>
      <c r="F23" s="17"/>
      <c r="G23" s="37" t="s">
        <v>59</v>
      </c>
      <c r="H23" s="5">
        <v>161140031413</v>
      </c>
      <c r="I23" s="17">
        <f t="shared" si="2"/>
        <v>41175</v>
      </c>
      <c r="J23" s="5" t="s">
        <v>92</v>
      </c>
      <c r="K23" s="6"/>
      <c r="L23" s="6"/>
      <c r="M23" s="5"/>
      <c r="N23" s="5">
        <v>261011015149</v>
      </c>
      <c r="O23" s="38" t="s">
        <v>23</v>
      </c>
      <c r="P23" s="30"/>
    </row>
    <row r="24" spans="1:17" ht="60">
      <c r="A24" s="3">
        <v>13</v>
      </c>
      <c r="B24" s="9" t="s">
        <v>24</v>
      </c>
      <c r="C24" s="17">
        <v>98929.600000000006</v>
      </c>
      <c r="D24" s="17">
        <f t="shared" si="0"/>
        <v>98929.600000000006</v>
      </c>
      <c r="E24" s="17">
        <f t="shared" si="1"/>
        <v>98929.600000000006</v>
      </c>
      <c r="F24" s="17"/>
      <c r="G24" s="37" t="s">
        <v>93</v>
      </c>
      <c r="H24" s="5">
        <v>161140031413</v>
      </c>
      <c r="I24" s="17">
        <f t="shared" si="2"/>
        <v>98929.600000000006</v>
      </c>
      <c r="J24" s="5" t="s">
        <v>94</v>
      </c>
      <c r="K24" s="6"/>
      <c r="L24" s="6"/>
      <c r="M24" s="5"/>
      <c r="N24" s="5">
        <v>261011015149</v>
      </c>
      <c r="O24" s="38" t="s">
        <v>23</v>
      </c>
      <c r="P24" s="30"/>
    </row>
    <row r="25" spans="1:17" ht="60">
      <c r="A25" s="3">
        <v>14</v>
      </c>
      <c r="B25" s="9" t="s">
        <v>24</v>
      </c>
      <c r="C25" s="17">
        <v>25424</v>
      </c>
      <c r="D25" s="17">
        <f t="shared" si="0"/>
        <v>25424</v>
      </c>
      <c r="E25" s="17">
        <f t="shared" si="1"/>
        <v>25424</v>
      </c>
      <c r="F25" s="17"/>
      <c r="G25" s="37" t="s">
        <v>93</v>
      </c>
      <c r="H25" s="5">
        <v>161140031413</v>
      </c>
      <c r="I25" s="17">
        <f t="shared" si="2"/>
        <v>25424</v>
      </c>
      <c r="J25" s="5" t="s">
        <v>95</v>
      </c>
      <c r="K25" s="6"/>
      <c r="L25" s="6"/>
      <c r="M25" s="5"/>
      <c r="N25" s="5">
        <v>261011015149</v>
      </c>
      <c r="O25" s="38" t="s">
        <v>23</v>
      </c>
      <c r="P25" s="30"/>
    </row>
    <row r="26" spans="1:17" s="26" customFormat="1" ht="16.5" thickBot="1">
      <c r="A26" s="2"/>
      <c r="B26" s="10" t="s">
        <v>8</v>
      </c>
      <c r="C26" s="19">
        <f>SUM(C12:C25)</f>
        <v>1220963.6000000001</v>
      </c>
      <c r="D26" s="19">
        <f t="shared" ref="D26:E26" si="3">SUM(D12:D25)</f>
        <v>1220963.6000000001</v>
      </c>
      <c r="E26" s="19">
        <f t="shared" si="3"/>
        <v>1220963.6000000001</v>
      </c>
      <c r="F26" s="22"/>
      <c r="G26" s="33"/>
      <c r="H26" s="24"/>
      <c r="I26" s="19">
        <f>SUM(I12:I25)</f>
        <v>1220963.6000000001</v>
      </c>
      <c r="J26" s="14"/>
      <c r="K26" s="14"/>
      <c r="L26" s="14"/>
      <c r="M26" s="15"/>
      <c r="N26" s="11"/>
      <c r="O26" s="24"/>
      <c r="P26" s="2"/>
      <c r="Q26" s="29"/>
    </row>
    <row r="29" spans="1:17" ht="21.75" thickBot="1">
      <c r="B29" s="21" t="s">
        <v>11</v>
      </c>
    </row>
    <row r="30" spans="1:17" ht="23.25" customHeight="1">
      <c r="A30" s="55" t="s">
        <v>0</v>
      </c>
      <c r="B30" s="57" t="s">
        <v>1</v>
      </c>
      <c r="C30" s="59" t="s">
        <v>99</v>
      </c>
      <c r="D30" s="59" t="s">
        <v>20</v>
      </c>
      <c r="E30" s="59" t="s">
        <v>21</v>
      </c>
      <c r="F30" s="61" t="s">
        <v>17</v>
      </c>
      <c r="G30" s="47" t="s">
        <v>14</v>
      </c>
      <c r="H30" s="49" t="s">
        <v>16</v>
      </c>
      <c r="I30" s="51" t="s">
        <v>3</v>
      </c>
      <c r="J30" s="53" t="s">
        <v>4</v>
      </c>
      <c r="K30" s="53" t="s">
        <v>12</v>
      </c>
      <c r="L30" s="53" t="s">
        <v>13</v>
      </c>
      <c r="M30" s="39" t="s">
        <v>5</v>
      </c>
      <c r="N30" s="41" t="s">
        <v>6</v>
      </c>
      <c r="O30" s="43" t="s">
        <v>7</v>
      </c>
      <c r="P30" s="45" t="s">
        <v>19</v>
      </c>
    </row>
    <row r="31" spans="1:17" ht="85.5" customHeight="1">
      <c r="A31" s="56"/>
      <c r="B31" s="58"/>
      <c r="C31" s="60"/>
      <c r="D31" s="60"/>
      <c r="E31" s="60"/>
      <c r="F31" s="62"/>
      <c r="G31" s="48"/>
      <c r="H31" s="50"/>
      <c r="I31" s="52"/>
      <c r="J31" s="54"/>
      <c r="K31" s="54"/>
      <c r="L31" s="54"/>
      <c r="M31" s="40"/>
      <c r="N31" s="42"/>
      <c r="O31" s="44"/>
      <c r="P31" s="46"/>
    </row>
    <row r="32" spans="1:17" ht="60">
      <c r="A32" s="3">
        <v>1</v>
      </c>
      <c r="B32" s="9" t="s">
        <v>24</v>
      </c>
      <c r="C32" s="17">
        <v>240000</v>
      </c>
      <c r="D32" s="17">
        <v>240000</v>
      </c>
      <c r="E32" s="17">
        <v>240000</v>
      </c>
      <c r="F32" s="17"/>
      <c r="G32" s="37" t="s">
        <v>27</v>
      </c>
      <c r="H32" s="5">
        <v>161140031413</v>
      </c>
      <c r="I32" s="17">
        <v>240000</v>
      </c>
      <c r="J32" s="5" t="s">
        <v>22</v>
      </c>
      <c r="K32" s="6"/>
      <c r="L32" s="6"/>
      <c r="M32" s="5"/>
      <c r="N32" s="35">
        <v>261011015152</v>
      </c>
      <c r="O32" s="27" t="s">
        <v>23</v>
      </c>
      <c r="P32" s="30"/>
    </row>
    <row r="33" spans="1:16" ht="60">
      <c r="A33" s="3">
        <v>2</v>
      </c>
      <c r="B33" s="9" t="s">
        <v>24</v>
      </c>
      <c r="C33" s="17">
        <v>65000</v>
      </c>
      <c r="D33" s="17">
        <v>65000</v>
      </c>
      <c r="E33" s="17">
        <v>65000</v>
      </c>
      <c r="F33" s="17"/>
      <c r="G33" s="37" t="s">
        <v>28</v>
      </c>
      <c r="H33" s="5">
        <v>161140031413</v>
      </c>
      <c r="I33" s="17">
        <v>65000</v>
      </c>
      <c r="J33" s="5" t="s">
        <v>25</v>
      </c>
      <c r="K33" s="6"/>
      <c r="L33" s="6"/>
      <c r="M33" s="5"/>
      <c r="N33" s="35">
        <v>261011015151</v>
      </c>
      <c r="O33" s="27" t="s">
        <v>23</v>
      </c>
      <c r="P33" s="30"/>
    </row>
    <row r="34" spans="1:16" ht="60">
      <c r="A34" s="3">
        <v>3</v>
      </c>
      <c r="B34" s="9" t="s">
        <v>24</v>
      </c>
      <c r="C34" s="17">
        <v>25000</v>
      </c>
      <c r="D34" s="17">
        <v>25000</v>
      </c>
      <c r="E34" s="17">
        <v>25000</v>
      </c>
      <c r="F34" s="17"/>
      <c r="G34" s="37" t="s">
        <v>26</v>
      </c>
      <c r="H34" s="5">
        <v>161140031413</v>
      </c>
      <c r="I34" s="17">
        <v>25000</v>
      </c>
      <c r="J34" s="5" t="s">
        <v>29</v>
      </c>
      <c r="K34" s="6"/>
      <c r="L34" s="6"/>
      <c r="M34" s="5"/>
      <c r="N34" s="35">
        <v>261011015151</v>
      </c>
      <c r="O34" s="27" t="s">
        <v>23</v>
      </c>
      <c r="P34" s="30"/>
    </row>
    <row r="35" spans="1:16" ht="60">
      <c r="A35" s="3">
        <v>4</v>
      </c>
      <c r="B35" s="9" t="s">
        <v>24</v>
      </c>
      <c r="C35" s="17">
        <v>44000</v>
      </c>
      <c r="D35" s="17">
        <v>44000</v>
      </c>
      <c r="E35" s="17">
        <v>44000</v>
      </c>
      <c r="F35" s="17"/>
      <c r="G35" s="37" t="s">
        <v>30</v>
      </c>
      <c r="H35" s="5">
        <v>161140031413</v>
      </c>
      <c r="I35" s="17">
        <v>44000</v>
      </c>
      <c r="J35" s="5" t="s">
        <v>31</v>
      </c>
      <c r="K35" s="6"/>
      <c r="L35" s="6"/>
      <c r="M35" s="5"/>
      <c r="N35" s="36">
        <v>261011015159</v>
      </c>
      <c r="O35" s="27" t="s">
        <v>23</v>
      </c>
      <c r="P35" s="30"/>
    </row>
    <row r="36" spans="1:16" ht="60">
      <c r="A36" s="3">
        <v>5</v>
      </c>
      <c r="B36" s="9" t="s">
        <v>24</v>
      </c>
      <c r="C36" s="17">
        <v>60000</v>
      </c>
      <c r="D36" s="17">
        <v>60000</v>
      </c>
      <c r="E36" s="17">
        <v>60000</v>
      </c>
      <c r="F36" s="17"/>
      <c r="G36" s="37" t="s">
        <v>32</v>
      </c>
      <c r="H36" s="5">
        <v>161140031413</v>
      </c>
      <c r="I36" s="17">
        <v>60000</v>
      </c>
      <c r="J36" s="5" t="s">
        <v>33</v>
      </c>
      <c r="K36" s="6"/>
      <c r="L36" s="6"/>
      <c r="M36" s="5"/>
      <c r="N36" s="36">
        <v>261011015159</v>
      </c>
      <c r="O36" s="27" t="s">
        <v>23</v>
      </c>
      <c r="P36" s="30"/>
    </row>
    <row r="37" spans="1:16" ht="60">
      <c r="A37" s="3">
        <v>6</v>
      </c>
      <c r="B37" s="9" t="s">
        <v>24</v>
      </c>
      <c r="C37" s="17">
        <v>252000</v>
      </c>
      <c r="D37" s="17">
        <f>C37</f>
        <v>252000</v>
      </c>
      <c r="E37" s="17">
        <f>C37</f>
        <v>252000</v>
      </c>
      <c r="F37" s="17"/>
      <c r="G37" s="37" t="s">
        <v>34</v>
      </c>
      <c r="H37" s="5">
        <v>161140031413</v>
      </c>
      <c r="I37" s="17">
        <f>C37</f>
        <v>252000</v>
      </c>
      <c r="J37" s="5" t="s">
        <v>35</v>
      </c>
      <c r="K37" s="6"/>
      <c r="L37" s="6"/>
      <c r="M37" s="5"/>
      <c r="N37" s="36">
        <v>261011015159</v>
      </c>
      <c r="O37" s="27" t="s">
        <v>23</v>
      </c>
      <c r="P37" s="30"/>
    </row>
    <row r="38" spans="1:16" ht="60">
      <c r="A38" s="3">
        <v>7</v>
      </c>
      <c r="B38" s="9" t="s">
        <v>24</v>
      </c>
      <c r="C38" s="17">
        <v>124200</v>
      </c>
      <c r="D38" s="17">
        <f t="shared" ref="D38:D63" si="4">C38</f>
        <v>124200</v>
      </c>
      <c r="E38" s="17">
        <f t="shared" ref="E38:E57" si="5">C38</f>
        <v>124200</v>
      </c>
      <c r="F38" s="17"/>
      <c r="G38" s="37" t="s">
        <v>36</v>
      </c>
      <c r="H38" s="5">
        <v>161140031413</v>
      </c>
      <c r="I38" s="17">
        <f t="shared" ref="I38:I57" si="6">C38</f>
        <v>124200</v>
      </c>
      <c r="J38" s="5" t="s">
        <v>37</v>
      </c>
      <c r="K38" s="6"/>
      <c r="L38" s="6"/>
      <c r="M38" s="5"/>
      <c r="N38" s="36">
        <v>261011015159</v>
      </c>
      <c r="O38" s="27" t="s">
        <v>23</v>
      </c>
      <c r="P38" s="30"/>
    </row>
    <row r="39" spans="1:16" ht="60">
      <c r="A39" s="3">
        <v>8</v>
      </c>
      <c r="B39" s="9" t="s">
        <v>24</v>
      </c>
      <c r="C39" s="17">
        <v>110000</v>
      </c>
      <c r="D39" s="17">
        <f t="shared" si="4"/>
        <v>110000</v>
      </c>
      <c r="E39" s="17">
        <f t="shared" si="5"/>
        <v>110000</v>
      </c>
      <c r="F39" s="17"/>
      <c r="G39" s="37" t="s">
        <v>36</v>
      </c>
      <c r="H39" s="5">
        <v>161140031413</v>
      </c>
      <c r="I39" s="17">
        <f t="shared" si="6"/>
        <v>110000</v>
      </c>
      <c r="J39" s="5" t="s">
        <v>38</v>
      </c>
      <c r="K39" s="6"/>
      <c r="L39" s="6"/>
      <c r="M39" s="5"/>
      <c r="N39" s="36">
        <v>261011015159</v>
      </c>
      <c r="O39" s="27" t="s">
        <v>23</v>
      </c>
      <c r="P39" s="30"/>
    </row>
    <row r="40" spans="1:16" ht="60">
      <c r="A40" s="3">
        <v>9</v>
      </c>
      <c r="B40" s="9" t="s">
        <v>24</v>
      </c>
      <c r="C40" s="17">
        <v>36000</v>
      </c>
      <c r="D40" s="17">
        <f t="shared" si="4"/>
        <v>36000</v>
      </c>
      <c r="E40" s="17">
        <f t="shared" si="5"/>
        <v>36000</v>
      </c>
      <c r="F40" s="17"/>
      <c r="G40" s="37" t="s">
        <v>39</v>
      </c>
      <c r="H40" s="5">
        <v>161140031413</v>
      </c>
      <c r="I40" s="17">
        <f t="shared" si="6"/>
        <v>36000</v>
      </c>
      <c r="J40" s="5" t="s">
        <v>40</v>
      </c>
      <c r="K40" s="6"/>
      <c r="L40" s="6"/>
      <c r="M40" s="5"/>
      <c r="N40" s="36">
        <v>261011015159</v>
      </c>
      <c r="O40" s="27" t="s">
        <v>23</v>
      </c>
      <c r="P40" s="30"/>
    </row>
    <row r="41" spans="1:16" ht="60">
      <c r="A41" s="3">
        <v>10</v>
      </c>
      <c r="B41" s="9" t="s">
        <v>24</v>
      </c>
      <c r="C41" s="17">
        <v>94000</v>
      </c>
      <c r="D41" s="17">
        <f t="shared" si="4"/>
        <v>94000</v>
      </c>
      <c r="E41" s="17">
        <f t="shared" si="5"/>
        <v>94000</v>
      </c>
      <c r="F41" s="17"/>
      <c r="G41" s="37" t="s">
        <v>41</v>
      </c>
      <c r="H41" s="5">
        <v>161140031413</v>
      </c>
      <c r="I41" s="17">
        <f t="shared" si="6"/>
        <v>94000</v>
      </c>
      <c r="J41" s="5" t="s">
        <v>42</v>
      </c>
      <c r="K41" s="6"/>
      <c r="L41" s="6"/>
      <c r="M41" s="5"/>
      <c r="N41" s="35">
        <v>261011015151</v>
      </c>
      <c r="O41" s="27" t="s">
        <v>23</v>
      </c>
      <c r="P41" s="30"/>
    </row>
    <row r="42" spans="1:16" ht="60">
      <c r="A42" s="3">
        <v>11</v>
      </c>
      <c r="B42" s="9" t="s">
        <v>24</v>
      </c>
      <c r="C42" s="17">
        <v>21000</v>
      </c>
      <c r="D42" s="17">
        <f t="shared" si="4"/>
        <v>21000</v>
      </c>
      <c r="E42" s="17">
        <f t="shared" si="5"/>
        <v>21000</v>
      </c>
      <c r="F42" s="17"/>
      <c r="G42" s="37" t="s">
        <v>41</v>
      </c>
      <c r="H42" s="5">
        <v>161140031413</v>
      </c>
      <c r="I42" s="17">
        <f t="shared" si="6"/>
        <v>21000</v>
      </c>
      <c r="J42" s="5" t="s">
        <v>43</v>
      </c>
      <c r="K42" s="6"/>
      <c r="L42" s="6"/>
      <c r="M42" s="5"/>
      <c r="N42" s="35">
        <v>261011015151</v>
      </c>
      <c r="O42" s="27" t="s">
        <v>23</v>
      </c>
      <c r="P42" s="30"/>
    </row>
    <row r="43" spans="1:16" ht="60">
      <c r="A43" s="3">
        <v>12</v>
      </c>
      <c r="B43" s="9" t="s">
        <v>24</v>
      </c>
      <c r="C43" s="17">
        <v>49800</v>
      </c>
      <c r="D43" s="17">
        <f t="shared" si="4"/>
        <v>49800</v>
      </c>
      <c r="E43" s="17">
        <f t="shared" si="5"/>
        <v>49800</v>
      </c>
      <c r="F43" s="17"/>
      <c r="G43" s="37" t="s">
        <v>44</v>
      </c>
      <c r="H43" s="5">
        <v>161140031413</v>
      </c>
      <c r="I43" s="17">
        <f t="shared" si="6"/>
        <v>49800</v>
      </c>
      <c r="J43" s="5" t="s">
        <v>45</v>
      </c>
      <c r="K43" s="6"/>
      <c r="L43" s="6"/>
      <c r="M43" s="5"/>
      <c r="N43" s="36">
        <v>261011015159</v>
      </c>
      <c r="O43" s="27" t="s">
        <v>23</v>
      </c>
      <c r="P43" s="30"/>
    </row>
    <row r="44" spans="1:16" ht="60">
      <c r="A44" s="3">
        <v>13</v>
      </c>
      <c r="B44" s="9" t="s">
        <v>24</v>
      </c>
      <c r="C44" s="17">
        <v>30000</v>
      </c>
      <c r="D44" s="17">
        <f t="shared" si="4"/>
        <v>30000</v>
      </c>
      <c r="E44" s="17">
        <f t="shared" si="5"/>
        <v>30000</v>
      </c>
      <c r="F44" s="17"/>
      <c r="G44" s="37" t="s">
        <v>44</v>
      </c>
      <c r="H44" s="5">
        <v>161140031413</v>
      </c>
      <c r="I44" s="17">
        <f t="shared" si="6"/>
        <v>30000</v>
      </c>
      <c r="J44" s="5" t="s">
        <v>46</v>
      </c>
      <c r="K44" s="6"/>
      <c r="L44" s="6"/>
      <c r="M44" s="5"/>
      <c r="N44" s="36">
        <v>261011015159</v>
      </c>
      <c r="O44" s="27" t="s">
        <v>23</v>
      </c>
      <c r="P44" s="30"/>
    </row>
    <row r="45" spans="1:16" ht="60">
      <c r="A45" s="3">
        <v>14</v>
      </c>
      <c r="B45" s="9" t="s">
        <v>24</v>
      </c>
      <c r="C45" s="17">
        <v>3000</v>
      </c>
      <c r="D45" s="17">
        <f t="shared" si="4"/>
        <v>3000</v>
      </c>
      <c r="E45" s="17">
        <f t="shared" si="5"/>
        <v>3000</v>
      </c>
      <c r="F45" s="17"/>
      <c r="G45" s="37" t="s">
        <v>47</v>
      </c>
      <c r="H45" s="5">
        <v>161140031413</v>
      </c>
      <c r="I45" s="17">
        <f t="shared" si="6"/>
        <v>3000</v>
      </c>
      <c r="J45" s="5" t="s">
        <v>48</v>
      </c>
      <c r="K45" s="6"/>
      <c r="L45" s="6"/>
      <c r="M45" s="5"/>
      <c r="N45" s="36">
        <v>261011015159</v>
      </c>
      <c r="O45" s="27" t="s">
        <v>23</v>
      </c>
      <c r="P45" s="30"/>
    </row>
    <row r="46" spans="1:16" ht="60">
      <c r="A46" s="3">
        <v>15</v>
      </c>
      <c r="B46" s="9" t="s">
        <v>24</v>
      </c>
      <c r="C46" s="17">
        <v>18350</v>
      </c>
      <c r="D46" s="17">
        <f t="shared" si="4"/>
        <v>18350</v>
      </c>
      <c r="E46" s="17">
        <f t="shared" si="5"/>
        <v>18350</v>
      </c>
      <c r="F46" s="17"/>
      <c r="G46" s="37" t="s">
        <v>49</v>
      </c>
      <c r="H46" s="5">
        <v>161140031413</v>
      </c>
      <c r="I46" s="17">
        <f t="shared" si="6"/>
        <v>18350</v>
      </c>
      <c r="J46" s="5" t="s">
        <v>50</v>
      </c>
      <c r="K46" s="6"/>
      <c r="L46" s="6"/>
      <c r="M46" s="5"/>
      <c r="N46" s="36">
        <v>261011015159</v>
      </c>
      <c r="O46" s="27" t="s">
        <v>23</v>
      </c>
      <c r="P46" s="30"/>
    </row>
    <row r="47" spans="1:16" ht="60">
      <c r="A47" s="3">
        <v>16</v>
      </c>
      <c r="B47" s="9" t="s">
        <v>24</v>
      </c>
      <c r="C47" s="17">
        <v>153000</v>
      </c>
      <c r="D47" s="17">
        <f t="shared" si="4"/>
        <v>153000</v>
      </c>
      <c r="E47" s="17">
        <f t="shared" si="5"/>
        <v>153000</v>
      </c>
      <c r="F47" s="17"/>
      <c r="G47" s="37" t="s">
        <v>51</v>
      </c>
      <c r="H47" s="5">
        <v>161140031413</v>
      </c>
      <c r="I47" s="17">
        <f t="shared" si="6"/>
        <v>153000</v>
      </c>
      <c r="J47" s="5" t="s">
        <v>52</v>
      </c>
      <c r="K47" s="6"/>
      <c r="L47" s="6"/>
      <c r="M47" s="5"/>
      <c r="N47" s="36">
        <v>261011015159</v>
      </c>
      <c r="O47" s="27" t="s">
        <v>23</v>
      </c>
      <c r="P47" s="30"/>
    </row>
    <row r="48" spans="1:16" ht="60">
      <c r="A48" s="3">
        <v>17</v>
      </c>
      <c r="B48" s="9" t="s">
        <v>24</v>
      </c>
      <c r="C48" s="17">
        <v>153000</v>
      </c>
      <c r="D48" s="17">
        <f t="shared" si="4"/>
        <v>153000</v>
      </c>
      <c r="E48" s="17">
        <f t="shared" si="5"/>
        <v>153000</v>
      </c>
      <c r="F48" s="17"/>
      <c r="G48" s="37" t="s">
        <v>51</v>
      </c>
      <c r="H48" s="5">
        <v>161140031413</v>
      </c>
      <c r="I48" s="17">
        <f t="shared" si="6"/>
        <v>153000</v>
      </c>
      <c r="J48" s="5" t="s">
        <v>53</v>
      </c>
      <c r="K48" s="6"/>
      <c r="L48" s="6"/>
      <c r="M48" s="5"/>
      <c r="N48" s="36">
        <v>261011015159</v>
      </c>
      <c r="O48" s="27" t="s">
        <v>23</v>
      </c>
      <c r="P48" s="30"/>
    </row>
    <row r="49" spans="1:17" ht="60">
      <c r="A49" s="3">
        <v>18</v>
      </c>
      <c r="B49" s="9" t="s">
        <v>24</v>
      </c>
      <c r="C49" s="17">
        <v>40000</v>
      </c>
      <c r="D49" s="17">
        <f t="shared" si="4"/>
        <v>40000</v>
      </c>
      <c r="E49" s="17">
        <f t="shared" si="5"/>
        <v>40000</v>
      </c>
      <c r="F49" s="17"/>
      <c r="G49" s="37" t="s">
        <v>51</v>
      </c>
      <c r="H49" s="5">
        <v>161140031413</v>
      </c>
      <c r="I49" s="17">
        <f t="shared" si="6"/>
        <v>40000</v>
      </c>
      <c r="J49" s="5" t="s">
        <v>54</v>
      </c>
      <c r="K49" s="6"/>
      <c r="L49" s="6"/>
      <c r="M49" s="5"/>
      <c r="N49" s="36">
        <v>261011015159</v>
      </c>
      <c r="O49" s="27" t="s">
        <v>23</v>
      </c>
      <c r="P49" s="30"/>
    </row>
    <row r="50" spans="1:17" ht="60">
      <c r="A50" s="3">
        <v>19</v>
      </c>
      <c r="B50" s="9" t="s">
        <v>24</v>
      </c>
      <c r="C50" s="17">
        <v>15000</v>
      </c>
      <c r="D50" s="17">
        <f t="shared" si="4"/>
        <v>15000</v>
      </c>
      <c r="E50" s="17">
        <f t="shared" si="5"/>
        <v>15000</v>
      </c>
      <c r="F50" s="17"/>
      <c r="G50" s="37" t="s">
        <v>55</v>
      </c>
      <c r="H50" s="5">
        <v>161140031413</v>
      </c>
      <c r="I50" s="17">
        <f t="shared" si="6"/>
        <v>15000</v>
      </c>
      <c r="J50" s="5" t="s">
        <v>56</v>
      </c>
      <c r="K50" s="6"/>
      <c r="L50" s="6"/>
      <c r="M50" s="5"/>
      <c r="N50" s="36">
        <v>261011015159</v>
      </c>
      <c r="O50" s="27" t="s">
        <v>23</v>
      </c>
      <c r="P50" s="30"/>
    </row>
    <row r="51" spans="1:17" ht="60">
      <c r="A51" s="3">
        <v>20</v>
      </c>
      <c r="B51" s="9" t="s">
        <v>24</v>
      </c>
      <c r="C51" s="17">
        <v>38000</v>
      </c>
      <c r="D51" s="17">
        <f t="shared" si="4"/>
        <v>38000</v>
      </c>
      <c r="E51" s="17">
        <f t="shared" si="5"/>
        <v>38000</v>
      </c>
      <c r="F51" s="17"/>
      <c r="G51" s="37" t="s">
        <v>57</v>
      </c>
      <c r="H51" s="5">
        <v>161140031413</v>
      </c>
      <c r="I51" s="17">
        <f t="shared" si="6"/>
        <v>38000</v>
      </c>
      <c r="J51" s="5" t="s">
        <v>58</v>
      </c>
      <c r="K51" s="6"/>
      <c r="L51" s="6"/>
      <c r="M51" s="5"/>
      <c r="N51" s="36">
        <v>261011015159</v>
      </c>
      <c r="O51" s="27" t="s">
        <v>23</v>
      </c>
      <c r="P51" s="30"/>
    </row>
    <row r="52" spans="1:17" ht="60">
      <c r="A52" s="3">
        <v>21</v>
      </c>
      <c r="B52" s="9" t="s">
        <v>24</v>
      </c>
      <c r="C52" s="17">
        <v>45000</v>
      </c>
      <c r="D52" s="17">
        <f t="shared" si="4"/>
        <v>45000</v>
      </c>
      <c r="E52" s="17">
        <f t="shared" si="5"/>
        <v>45000</v>
      </c>
      <c r="F52" s="17"/>
      <c r="G52" s="37" t="s">
        <v>62</v>
      </c>
      <c r="H52" s="5">
        <v>161140031413</v>
      </c>
      <c r="I52" s="17">
        <f t="shared" si="6"/>
        <v>45000</v>
      </c>
      <c r="J52" s="5" t="s">
        <v>63</v>
      </c>
      <c r="K52" s="6"/>
      <c r="L52" s="6"/>
      <c r="M52" s="5"/>
      <c r="N52" s="36">
        <v>261011015159</v>
      </c>
      <c r="O52" s="27" t="s">
        <v>23</v>
      </c>
      <c r="P52" s="30"/>
    </row>
    <row r="53" spans="1:17" ht="60">
      <c r="A53" s="3">
        <v>22</v>
      </c>
      <c r="B53" s="9" t="s">
        <v>24</v>
      </c>
      <c r="C53" s="17">
        <v>170000</v>
      </c>
      <c r="D53" s="17">
        <f t="shared" si="4"/>
        <v>170000</v>
      </c>
      <c r="E53" s="17">
        <f t="shared" si="5"/>
        <v>170000</v>
      </c>
      <c r="F53" s="17"/>
      <c r="G53" s="37" t="s">
        <v>64</v>
      </c>
      <c r="H53" s="5">
        <v>161140031413</v>
      </c>
      <c r="I53" s="17">
        <f t="shared" si="6"/>
        <v>170000</v>
      </c>
      <c r="J53" s="5" t="s">
        <v>65</v>
      </c>
      <c r="K53" s="6"/>
      <c r="L53" s="6"/>
      <c r="M53" s="5"/>
      <c r="N53" s="36">
        <v>261011015159</v>
      </c>
      <c r="O53" s="27" t="s">
        <v>23</v>
      </c>
      <c r="P53" s="30"/>
    </row>
    <row r="54" spans="1:17" ht="60">
      <c r="A54" s="3">
        <v>23</v>
      </c>
      <c r="B54" s="9" t="s">
        <v>24</v>
      </c>
      <c r="C54" s="17">
        <v>112000</v>
      </c>
      <c r="D54" s="17">
        <f t="shared" si="4"/>
        <v>112000</v>
      </c>
      <c r="E54" s="17">
        <f t="shared" si="5"/>
        <v>112000</v>
      </c>
      <c r="F54" s="17"/>
      <c r="G54" s="37" t="s">
        <v>68</v>
      </c>
      <c r="H54" s="5">
        <v>161140031413</v>
      </c>
      <c r="I54" s="17">
        <f t="shared" si="6"/>
        <v>112000</v>
      </c>
      <c r="J54" s="5" t="s">
        <v>69</v>
      </c>
      <c r="K54" s="6"/>
      <c r="L54" s="6"/>
      <c r="M54" s="5"/>
      <c r="N54" s="36">
        <v>261011015159</v>
      </c>
      <c r="O54" s="27" t="s">
        <v>23</v>
      </c>
      <c r="P54" s="30"/>
    </row>
    <row r="55" spans="1:17" ht="60">
      <c r="A55" s="3">
        <v>24</v>
      </c>
      <c r="B55" s="9" t="s">
        <v>24</v>
      </c>
      <c r="C55" s="17">
        <v>23719.25</v>
      </c>
      <c r="D55" s="17">
        <f t="shared" si="4"/>
        <v>23719.25</v>
      </c>
      <c r="E55" s="17">
        <f t="shared" si="5"/>
        <v>23719.25</v>
      </c>
      <c r="F55" s="17"/>
      <c r="G55" s="37" t="s">
        <v>79</v>
      </c>
      <c r="H55" s="5">
        <v>161140031413</v>
      </c>
      <c r="I55" s="17">
        <f t="shared" si="6"/>
        <v>23719.25</v>
      </c>
      <c r="J55" s="5" t="s">
        <v>80</v>
      </c>
      <c r="K55" s="6"/>
      <c r="L55" s="6"/>
      <c r="M55" s="5"/>
      <c r="N55" s="36">
        <v>261011015159</v>
      </c>
      <c r="O55" s="27" t="s">
        <v>23</v>
      </c>
      <c r="P55" s="30"/>
    </row>
    <row r="56" spans="1:17" ht="60">
      <c r="A56" s="3">
        <v>25</v>
      </c>
      <c r="B56" s="9" t="s">
        <v>24</v>
      </c>
      <c r="C56" s="17">
        <v>8760</v>
      </c>
      <c r="D56" s="17">
        <f t="shared" si="4"/>
        <v>8760</v>
      </c>
      <c r="E56" s="17">
        <f t="shared" si="5"/>
        <v>8760</v>
      </c>
      <c r="F56" s="17"/>
      <c r="G56" s="37" t="s">
        <v>85</v>
      </c>
      <c r="H56" s="5">
        <v>161140031413</v>
      </c>
      <c r="I56" s="17">
        <f t="shared" si="6"/>
        <v>8760</v>
      </c>
      <c r="J56" s="5" t="s">
        <v>86</v>
      </c>
      <c r="K56" s="6"/>
      <c r="L56" s="6"/>
      <c r="M56" s="5"/>
      <c r="N56" s="36">
        <v>261011015159</v>
      </c>
      <c r="O56" s="27" t="s">
        <v>23</v>
      </c>
      <c r="P56" s="30"/>
    </row>
    <row r="57" spans="1:17" ht="60">
      <c r="A57" s="3">
        <v>26</v>
      </c>
      <c r="B57" s="9" t="s">
        <v>24</v>
      </c>
      <c r="C57" s="17">
        <v>120000</v>
      </c>
      <c r="D57" s="17">
        <f t="shared" si="4"/>
        <v>120000</v>
      </c>
      <c r="E57" s="17">
        <f t="shared" si="5"/>
        <v>120000</v>
      </c>
      <c r="F57" s="17"/>
      <c r="G57" s="37" t="s">
        <v>32</v>
      </c>
      <c r="H57" s="5">
        <v>161140031413</v>
      </c>
      <c r="I57" s="17">
        <f t="shared" si="6"/>
        <v>120000</v>
      </c>
      <c r="J57" s="5" t="s">
        <v>87</v>
      </c>
      <c r="K57" s="6"/>
      <c r="L57" s="6"/>
      <c r="M57" s="5"/>
      <c r="N57" s="36">
        <v>261011015159</v>
      </c>
      <c r="O57" s="27" t="s">
        <v>23</v>
      </c>
      <c r="P57" s="30"/>
    </row>
    <row r="58" spans="1:17" ht="60">
      <c r="A58" s="3">
        <v>27</v>
      </c>
      <c r="B58" s="9" t="s">
        <v>24</v>
      </c>
      <c r="C58" s="17">
        <v>82184.960000000006</v>
      </c>
      <c r="D58" s="17">
        <f t="shared" si="4"/>
        <v>82184.960000000006</v>
      </c>
      <c r="E58" s="17">
        <f t="shared" ref="E58:E63" si="7">C58</f>
        <v>82184.960000000006</v>
      </c>
      <c r="F58" s="17"/>
      <c r="G58" s="37" t="s">
        <v>96</v>
      </c>
      <c r="H58" s="5">
        <v>161140031413</v>
      </c>
      <c r="I58" s="17">
        <f t="shared" ref="I58:I63" si="8">C58</f>
        <v>82184.960000000006</v>
      </c>
      <c r="J58" s="5" t="s">
        <v>97</v>
      </c>
      <c r="K58" s="6"/>
      <c r="L58" s="6"/>
      <c r="M58" s="5"/>
      <c r="N58" s="36">
        <v>261011015159</v>
      </c>
      <c r="O58" s="27" t="s">
        <v>23</v>
      </c>
      <c r="P58" s="30"/>
    </row>
    <row r="59" spans="1:17" ht="60">
      <c r="A59" s="3">
        <v>28</v>
      </c>
      <c r="B59" s="9" t="s">
        <v>24</v>
      </c>
      <c r="C59" s="17">
        <v>154000</v>
      </c>
      <c r="D59" s="17">
        <f t="shared" si="4"/>
        <v>154000</v>
      </c>
      <c r="E59" s="17">
        <f t="shared" si="7"/>
        <v>154000</v>
      </c>
      <c r="F59" s="17"/>
      <c r="G59" s="37" t="s">
        <v>77</v>
      </c>
      <c r="H59" s="5">
        <v>161140031413</v>
      </c>
      <c r="I59" s="17">
        <f t="shared" si="8"/>
        <v>154000</v>
      </c>
      <c r="J59" s="5" t="s">
        <v>100</v>
      </c>
      <c r="K59" s="6"/>
      <c r="L59" s="6"/>
      <c r="M59" s="5"/>
      <c r="N59" s="36">
        <v>261011015159</v>
      </c>
      <c r="O59" s="27" t="s">
        <v>23</v>
      </c>
      <c r="P59" s="30"/>
    </row>
    <row r="60" spans="1:17" ht="60">
      <c r="A60" s="3">
        <v>29</v>
      </c>
      <c r="B60" s="9" t="s">
        <v>24</v>
      </c>
      <c r="C60" s="17">
        <v>259334</v>
      </c>
      <c r="D60" s="17">
        <f t="shared" si="4"/>
        <v>259334</v>
      </c>
      <c r="E60" s="17">
        <f t="shared" si="7"/>
        <v>259334</v>
      </c>
      <c r="F60" s="17"/>
      <c r="G60" s="37" t="s">
        <v>101</v>
      </c>
      <c r="H60" s="5">
        <v>161140031413</v>
      </c>
      <c r="I60" s="17">
        <f t="shared" si="8"/>
        <v>259334</v>
      </c>
      <c r="J60" s="5" t="s">
        <v>102</v>
      </c>
      <c r="K60" s="6"/>
      <c r="L60" s="6"/>
      <c r="M60" s="5"/>
      <c r="N60" s="36">
        <v>261011015159</v>
      </c>
      <c r="O60" s="27" t="s">
        <v>23</v>
      </c>
      <c r="P60" s="30"/>
    </row>
    <row r="61" spans="1:17" ht="60">
      <c r="A61" s="3">
        <v>30</v>
      </c>
      <c r="B61" s="9" t="s">
        <v>24</v>
      </c>
      <c r="C61" s="17">
        <v>77000</v>
      </c>
      <c r="D61" s="17">
        <f t="shared" si="4"/>
        <v>77000</v>
      </c>
      <c r="E61" s="17">
        <f t="shared" si="7"/>
        <v>77000</v>
      </c>
      <c r="F61" s="17"/>
      <c r="G61" s="37" t="s">
        <v>77</v>
      </c>
      <c r="H61" s="5">
        <v>161140031413</v>
      </c>
      <c r="I61" s="17">
        <f t="shared" si="8"/>
        <v>77000</v>
      </c>
      <c r="J61" s="5" t="s">
        <v>103</v>
      </c>
      <c r="K61" s="6"/>
      <c r="L61" s="6"/>
      <c r="M61" s="5"/>
      <c r="N61" s="36">
        <v>261011015159</v>
      </c>
      <c r="O61" s="27" t="s">
        <v>23</v>
      </c>
      <c r="P61" s="30"/>
    </row>
    <row r="62" spans="1:17" ht="60">
      <c r="A62" s="3">
        <v>31</v>
      </c>
      <c r="B62" s="9" t="s">
        <v>24</v>
      </c>
      <c r="C62" s="17">
        <v>64790</v>
      </c>
      <c r="D62" s="17">
        <f t="shared" si="4"/>
        <v>64790</v>
      </c>
      <c r="E62" s="17">
        <f t="shared" si="7"/>
        <v>64790</v>
      </c>
      <c r="F62" s="17"/>
      <c r="G62" s="37" t="s">
        <v>104</v>
      </c>
      <c r="H62" s="5">
        <v>161140031413</v>
      </c>
      <c r="I62" s="17">
        <f t="shared" si="8"/>
        <v>64790</v>
      </c>
      <c r="J62" s="5" t="s">
        <v>105</v>
      </c>
      <c r="K62" s="6"/>
      <c r="L62" s="6"/>
      <c r="M62" s="5"/>
      <c r="N62" s="36">
        <v>261011015159</v>
      </c>
      <c r="O62" s="27" t="s">
        <v>23</v>
      </c>
      <c r="P62" s="30"/>
    </row>
    <row r="63" spans="1:17" ht="60">
      <c r="A63" s="3">
        <v>32</v>
      </c>
      <c r="B63" s="9" t="s">
        <v>24</v>
      </c>
      <c r="C63" s="17">
        <v>69102</v>
      </c>
      <c r="D63" s="17">
        <f t="shared" si="4"/>
        <v>69102</v>
      </c>
      <c r="E63" s="17">
        <f t="shared" si="7"/>
        <v>69102</v>
      </c>
      <c r="F63" s="17"/>
      <c r="G63" s="37" t="s">
        <v>106</v>
      </c>
      <c r="H63" s="5">
        <v>161140031413</v>
      </c>
      <c r="I63" s="17">
        <f t="shared" si="8"/>
        <v>69102</v>
      </c>
      <c r="J63" s="5" t="s">
        <v>107</v>
      </c>
      <c r="K63" s="6"/>
      <c r="L63" s="6"/>
      <c r="M63" s="5"/>
      <c r="N63" s="36">
        <v>261011015159</v>
      </c>
      <c r="O63" s="27" t="s">
        <v>23</v>
      </c>
      <c r="P63" s="30"/>
    </row>
    <row r="64" spans="1:17" s="26" customFormat="1" ht="16.5" thickBot="1">
      <c r="A64" s="2"/>
      <c r="B64" s="10" t="s">
        <v>8</v>
      </c>
      <c r="C64" s="19">
        <f>SUM(C32:C63)</f>
        <v>2757240.21</v>
      </c>
      <c r="D64" s="19">
        <f>SUM(D32:D63)</f>
        <v>2757240.21</v>
      </c>
      <c r="E64" s="19">
        <f>SUM(E32:E63)</f>
        <v>2757240.21</v>
      </c>
      <c r="F64" s="19"/>
      <c r="G64" s="19"/>
      <c r="H64" s="19"/>
      <c r="I64" s="19">
        <f>SUM(I32:I63)</f>
        <v>2757240.21</v>
      </c>
      <c r="J64" s="14"/>
      <c r="K64" s="14"/>
      <c r="L64" s="14"/>
      <c r="M64" s="15"/>
      <c r="N64" s="11"/>
      <c r="O64" s="24"/>
      <c r="P64" s="2"/>
      <c r="Q64" s="29"/>
    </row>
  </sheetData>
  <mergeCells count="48">
    <mergeCell ref="F3:F4"/>
    <mergeCell ref="A3:A4"/>
    <mergeCell ref="B3:B4"/>
    <mergeCell ref="C3:C4"/>
    <mergeCell ref="D3:D4"/>
    <mergeCell ref="E3:E4"/>
    <mergeCell ref="M3:M4"/>
    <mergeCell ref="N3:N4"/>
    <mergeCell ref="O3:O4"/>
    <mergeCell ref="P3:P4"/>
    <mergeCell ref="A10:A11"/>
    <mergeCell ref="B10:B11"/>
    <mergeCell ref="C10:C11"/>
    <mergeCell ref="D10:D11"/>
    <mergeCell ref="E10:E11"/>
    <mergeCell ref="F10:F11"/>
    <mergeCell ref="G3:G4"/>
    <mergeCell ref="H3:H4"/>
    <mergeCell ref="I3:I4"/>
    <mergeCell ref="J3:J4"/>
    <mergeCell ref="K3:K4"/>
    <mergeCell ref="L3:L4"/>
    <mergeCell ref="M10:M11"/>
    <mergeCell ref="N10:N11"/>
    <mergeCell ref="O10:O11"/>
    <mergeCell ref="P10:P11"/>
    <mergeCell ref="A30:A31"/>
    <mergeCell ref="B30:B31"/>
    <mergeCell ref="C30:C31"/>
    <mergeCell ref="D30:D31"/>
    <mergeCell ref="E30:E31"/>
    <mergeCell ref="F30:F31"/>
    <mergeCell ref="G10:G11"/>
    <mergeCell ref="H10:H11"/>
    <mergeCell ref="I10:I11"/>
    <mergeCell ref="J10:J11"/>
    <mergeCell ref="K10:K11"/>
    <mergeCell ref="L10:L11"/>
    <mergeCell ref="M30:M31"/>
    <mergeCell ref="N30:N31"/>
    <mergeCell ref="O30:O31"/>
    <mergeCell ref="P30:P31"/>
    <mergeCell ref="G30:G31"/>
    <mergeCell ref="H30:H31"/>
    <mergeCell ref="I30:I31"/>
    <mergeCell ref="J30:J31"/>
    <mergeCell ref="K30:K31"/>
    <mergeCell ref="L30:L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2020-12-04T04:43:28Z</cp:lastPrinted>
  <dcterms:created xsi:type="dcterms:W3CDTF">2020-11-27T05:45:07Z</dcterms:created>
  <dcterms:modified xsi:type="dcterms:W3CDTF">2020-12-23T09:38:38Z</dcterms:modified>
</cp:coreProperties>
</file>